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42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<sst xmlns="http://schemas.openxmlformats.org/spreadsheetml/2006/main" count="250" uniqueCount="113">
  <si>
    <t xml:space="preserve">Training </t>
  </si>
  <si>
    <t>October to December - Quarter 4</t>
  </si>
  <si>
    <t>TRAINING</t>
  </si>
  <si>
    <t>TOTAL  €</t>
  </si>
  <si>
    <t>COUNCILLOR</t>
  </si>
  <si>
    <t>PROVIDER</t>
  </si>
  <si>
    <t>TRAINING SEMINAR NAME</t>
  </si>
  <si>
    <t>LOCATION</t>
  </si>
  <si>
    <t>DATE</t>
  </si>
  <si>
    <t>EXPENSE ID NUMBER</t>
  </si>
  <si>
    <t xml:space="preserve">TRAVEL AMOUNT </t>
  </si>
  <si>
    <t xml:space="preserve">SUBS AMOUNT </t>
  </si>
  <si>
    <t xml:space="preserve">TOTAL EXPENSES </t>
  </si>
  <si>
    <t>TRAINING FEE</t>
  </si>
  <si>
    <t>INCL FEE</t>
  </si>
  <si>
    <t>Declan Clune</t>
  </si>
  <si>
    <t>AILG</t>
  </si>
  <si>
    <t>AILG Module 5 Training "Disability and Inclusion"</t>
  </si>
  <si>
    <t>Radisson Blu hotel, Co. Sligo</t>
  </si>
  <si>
    <t>27th October</t>
  </si>
  <si>
    <t>Autumn Training Seminar "Celebrating  Local Government"</t>
  </si>
  <si>
    <t>Knightsbrook Hotel, Trim, Co. Meath</t>
  </si>
  <si>
    <t>14th &amp; 15th September</t>
  </si>
  <si>
    <t>Tom Cronin</t>
  </si>
  <si>
    <t>The Brehon Hotel, Killarney, Co. Kerry</t>
  </si>
  <si>
    <t>22nd October</t>
  </si>
  <si>
    <t>Autumn Training Seminar "Celebrating Local Government"</t>
  </si>
  <si>
    <t xml:space="preserve">Tom Cronin </t>
  </si>
  <si>
    <t xml:space="preserve">AILG </t>
  </si>
  <si>
    <t>2022 Annual Conference</t>
  </si>
  <si>
    <t xml:space="preserve"> Inishowen Gateway Hotel, Buncrana, Co. Donegal.</t>
  </si>
  <si>
    <t>23rd &amp; 24th March</t>
  </si>
  <si>
    <t>John Pratt</t>
  </si>
  <si>
    <t>AILG Module 6 Training "Data Protection - What Councillors Need to Know"</t>
  </si>
  <si>
    <t>The Tower Hotel, Waterford</t>
  </si>
  <si>
    <t>17th November</t>
  </si>
  <si>
    <t>Jason Murphy</t>
  </si>
  <si>
    <t>Damien Geoghegan</t>
  </si>
  <si>
    <t>Newgrange Hotel, Navan, Co. Meath</t>
  </si>
  <si>
    <t>26th November</t>
  </si>
  <si>
    <t>Module 4 - Local Authority Audit Committees &amp; the Governance &amp; Oversight Role of Elected Members</t>
  </si>
  <si>
    <t>Horse and Jockey Hotel, Thurles, Co. Tipperary</t>
  </si>
  <si>
    <t xml:space="preserve">28th July </t>
  </si>
  <si>
    <t>Ger Barron</t>
  </si>
  <si>
    <t>Conor D. McGuinness</t>
  </si>
  <si>
    <t>Liam Brazil</t>
  </si>
  <si>
    <t>Allingham Arms Hotel, Bundoran, Co. Donegal</t>
  </si>
  <si>
    <t>23th July</t>
  </si>
  <si>
    <t>Declan Doocey</t>
  </si>
  <si>
    <t>AILG Training Module 3 - Finalising Your Development Plan</t>
  </si>
  <si>
    <t>Avalon House Hotel, Castlecomber, Co. Kilkenny</t>
  </si>
  <si>
    <t>18th June</t>
  </si>
  <si>
    <t>AILG Training Module 2 - Climate Action - The Role of Local Government</t>
  </si>
  <si>
    <t xml:space="preserve">Hillgrove Hotel Monaghan </t>
  </si>
  <si>
    <t xml:space="preserve">14th of May </t>
  </si>
  <si>
    <t>Joe Conway</t>
  </si>
  <si>
    <t>John O'Leary</t>
  </si>
  <si>
    <t>Joe Kelly</t>
  </si>
  <si>
    <t xml:space="preserve">Conferences </t>
  </si>
  <si>
    <t>October - December - Quarter 4</t>
  </si>
  <si>
    <t>CONFERENCE</t>
  </si>
  <si>
    <t>CONFERENCE NAME</t>
  </si>
  <si>
    <t>TRAVEL AMOUNT</t>
  </si>
  <si>
    <t>SUBS AMOUNT</t>
  </si>
  <si>
    <t xml:space="preserve"> + CONFERENCE FEE </t>
  </si>
  <si>
    <t>Celtic Conferences</t>
  </si>
  <si>
    <t>Irish State Retirement Pensions &amp; Benefits</t>
  </si>
  <si>
    <t>O'Donovan's Hotel, Clonakilty, Co. Cork</t>
  </si>
  <si>
    <t>7th-9th October</t>
  </si>
  <si>
    <t>Innovation in Solar Energy Technology</t>
  </si>
  <si>
    <t xml:space="preserve">28th-30th October </t>
  </si>
  <si>
    <t>28th-30th October</t>
  </si>
  <si>
    <t>The Role of Local Authorities in Addressing the Needs of Older People</t>
  </si>
  <si>
    <t>Four Seasons Hotel, Carlingford, Co, Louth</t>
  </si>
  <si>
    <t>11th-13th November</t>
  </si>
  <si>
    <t>Beyond Borders</t>
  </si>
  <si>
    <t>Beyond Borders - All Island Community Safety Conference 2022</t>
  </si>
  <si>
    <t>The Quays Shopping Centre, Newry</t>
  </si>
  <si>
    <t>16th &amp; 17th November</t>
  </si>
  <si>
    <t>Lola O'Sullivan</t>
  </si>
  <si>
    <t>EVENT</t>
  </si>
  <si>
    <t>MILEAGE / SUBSISTENCE</t>
  </si>
  <si>
    <t>EVENT NAME</t>
  </si>
  <si>
    <t>TOTAL EXPENSES</t>
  </si>
  <si>
    <t>Travel to UCC for UCC Governing Body</t>
  </si>
  <si>
    <t>UCC, College Road, Cork</t>
  </si>
  <si>
    <t>25th October</t>
  </si>
  <si>
    <t>UCC Governing Body</t>
  </si>
  <si>
    <t>6th December</t>
  </si>
  <si>
    <t>Travel to Dromoland Castle for Age Friendly Awards</t>
  </si>
  <si>
    <t xml:space="preserve">Dromoland Castle, Newmarket-on-Fergus, Co. Clare </t>
  </si>
  <si>
    <t xml:space="preserve">27th October </t>
  </si>
  <si>
    <t>-</t>
  </si>
  <si>
    <t>Travel to Dublin for Belgian National Day Garden Party</t>
  </si>
  <si>
    <t>44-46 Ailesbury Road, Dublin</t>
  </si>
  <si>
    <t>21st July</t>
  </si>
  <si>
    <t>Frank Quinlan</t>
  </si>
  <si>
    <t>Dun Laoghaoire-Rathdown County Council Active Travel Cycle</t>
  </si>
  <si>
    <t>2 Marine Road, Dun Laoghaoire, County Dublin</t>
  </si>
  <si>
    <t>12th July</t>
  </si>
  <si>
    <t>Jody Power</t>
  </si>
  <si>
    <t>Adam Wyse</t>
  </si>
  <si>
    <t>Chamber of Ireland Excellence Awards</t>
  </si>
  <si>
    <t>Clayon Hotel, Dublin Airport, County Dublin</t>
  </si>
  <si>
    <t>24th November</t>
  </si>
  <si>
    <t>FOREIGN TRAVEL</t>
  </si>
  <si>
    <t>Purpose of Travel</t>
  </si>
  <si>
    <t>Trip to Saint Herblain, France for 40th Twinning Anniversary</t>
  </si>
  <si>
    <t>10th-13th June</t>
  </si>
  <si>
    <t xml:space="preserve">Joe Kelly </t>
  </si>
  <si>
    <t>Mileage for travel from Waterford to Dublin Airport for Saint Herblain Trip</t>
  </si>
  <si>
    <t>Trip to Tonsborg, Norway for signing of Twinning Parchment</t>
  </si>
  <si>
    <t>3rd-6th June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</si>
</sst>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dd&quot;, &quot;mmmm&quot; &quot;dd&quot;, &quot;yyyy"/>
    <numFmt numFmtId="165" formatCode="[$-1809]d&quot; &quot;mmmm&quot; &quot;yyyy;@"/>
    <numFmt numFmtId="166" formatCode="&quot; &quot;[$€-1809]#,##0.00&quot; &quot;;&quot;-&quot;[$€-1809]#,##0.00&quot; &quot;;&quot; &quot;[$€-1809]&quot;-&quot;#&quot; &quot;;&quot; &quot;@&quot; &quot;"/>
    <numFmt numFmtId="167" formatCode="&quot;€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CF4DE"/>
        <bgColor indexed="64"/>
      </patternFill>
    </fill>
    <fill>
      <patternFill patternType="solid">
        <fgColor rgb="FF0CF4DE"/>
        <bgColor indexed="64"/>
      </patternFill>
    </fill>
    <fill>
      <patternFill patternType="solid">
        <fgColor rgb="FF0CF4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44" fontId="46" fillId="0" borderId="10" xfId="44" applyFont="1" applyFill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6" fillId="0" borderId="10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left" vertical="center"/>
    </xf>
    <xf numFmtId="166" fontId="46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0" fontId="46" fillId="0" borderId="10" xfId="44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 wrapText="1"/>
    </xf>
    <xf numFmtId="166" fontId="46" fillId="0" borderId="1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44" fontId="45" fillId="0" borderId="10" xfId="44" applyFont="1" applyFill="1" applyBorder="1" applyAlignment="1">
      <alignment horizontal="center" vertical="center"/>
    </xf>
    <xf numFmtId="44" fontId="45" fillId="0" borderId="10" xfId="44" applyFont="1" applyFill="1" applyBorder="1" applyAlignment="1">
      <alignment horizontal="right" vertical="center"/>
    </xf>
    <xf numFmtId="44" fontId="47" fillId="0" borderId="0" xfId="0" applyNumberFormat="1" applyFont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4" fontId="44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4" fontId="46" fillId="0" borderId="10" xfId="44" applyFont="1" applyFill="1" applyBorder="1" applyAlignment="1">
      <alignment horizontal="right" vertical="center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vertical="center"/>
    </xf>
    <xf numFmtId="165" fontId="46" fillId="0" borderId="10" xfId="0" applyNumberFormat="1" applyFont="1" applyBorder="1" applyAlignment="1">
      <alignment vertical="center"/>
    </xf>
    <xf numFmtId="44" fontId="48" fillId="0" borderId="10" xfId="44" applyFont="1" applyFill="1" applyBorder="1" applyAlignment="1">
      <alignment horizontal="right" vertical="center"/>
    </xf>
    <xf numFmtId="44" fontId="48" fillId="0" borderId="10" xfId="44" applyFont="1" applyFill="1" applyBorder="1" applyAlignment="1">
      <alignment vertical="center"/>
    </xf>
    <xf numFmtId="44" fontId="48" fillId="0" borderId="10" xfId="44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35" borderId="10" xfId="0" applyFont="1" applyFill="1" applyBorder="1" applyAlignment="1">
      <alignment horizontal="left" vertical="center"/>
    </xf>
    <xf numFmtId="0" fontId="43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165" fontId="44" fillId="35" borderId="10" xfId="0" applyNumberFormat="1" applyFont="1" applyFill="1" applyBorder="1" applyAlignment="1">
      <alignment horizontal="center" vertical="center"/>
    </xf>
    <xf numFmtId="44" fontId="49" fillId="35" borderId="10" xfId="44" applyFont="1" applyFill="1" applyBorder="1" applyAlignment="1">
      <alignment horizontal="center" vertical="center"/>
    </xf>
    <xf numFmtId="44" fontId="49" fillId="35" borderId="10" xfId="44" applyFont="1" applyFill="1" applyBorder="1" applyAlignment="1">
      <alignment horizontal="right" vertical="center"/>
    </xf>
    <xf numFmtId="44" fontId="44" fillId="35" borderId="10" xfId="44" applyFont="1" applyFill="1" applyBorder="1" applyAlignment="1">
      <alignment horizontal="center" vertical="center"/>
    </xf>
    <xf numFmtId="44" fontId="44" fillId="35" borderId="10" xfId="44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167" fontId="4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44" fontId="41" fillId="0" borderId="10" xfId="0" applyNumberFormat="1" applyFont="1" applyBorder="1" applyAlignment="1">
      <alignment horizontal="right"/>
    </xf>
    <xf numFmtId="0" fontId="46" fillId="36" borderId="10" xfId="0" applyFont="1" applyFill="1" applyBorder="1" applyAlignment="1">
      <alignment horizontal="center" vertical="center"/>
    </xf>
    <xf numFmtId="165" fontId="46" fillId="36" borderId="10" xfId="0" applyNumberFormat="1" applyFont="1" applyFill="1" applyBorder="1" applyAlignment="1">
      <alignment horizontal="center" vertical="center"/>
    </xf>
    <xf numFmtId="44" fontId="46" fillId="36" borderId="10" xfId="44" applyFont="1" applyFill="1" applyBorder="1" applyAlignment="1">
      <alignment horizontal="right" vertical="center"/>
    </xf>
    <xf numFmtId="44" fontId="48" fillId="36" borderId="10" xfId="44" applyFont="1" applyFill="1" applyBorder="1" applyAlignment="1">
      <alignment horizontal="center" vertical="center"/>
    </xf>
    <xf numFmtId="44" fontId="22" fillId="0" borderId="10" xfId="44" applyFont="1" applyFill="1" applyBorder="1" applyAlignment="1">
      <alignment horizontal="right" vertical="center"/>
    </xf>
    <xf numFmtId="0" fontId="45" fillId="0" borderId="10" xfId="0" applyFont="1" applyBorder="1" applyAlignment="1">
      <alignment vertical="top"/>
    </xf>
    <xf numFmtId="167" fontId="46" fillId="0" borderId="10" xfId="0" applyNumberFormat="1" applyFont="1" applyBorder="1" applyAlignment="1">
      <alignment horizontal="right"/>
    </xf>
    <xf numFmtId="0" fontId="43" fillId="37" borderId="10" xfId="0" applyFont="1" applyFill="1" applyBorder="1" applyAlignment="1">
      <alignment horizontal="left"/>
    </xf>
    <xf numFmtId="0" fontId="22" fillId="38" borderId="10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/>
    </xf>
    <xf numFmtId="165" fontId="22" fillId="38" borderId="10" xfId="0" applyNumberFormat="1" applyFont="1" applyFill="1" applyBorder="1" applyAlignment="1">
      <alignment horizontal="center" vertical="center"/>
    </xf>
    <xf numFmtId="44" fontId="22" fillId="38" borderId="10" xfId="44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165" fontId="22" fillId="37" borderId="10" xfId="0" applyNumberFormat="1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44" fontId="44" fillId="39" borderId="10" xfId="44" applyFont="1" applyFill="1" applyBorder="1" applyAlignment="1">
      <alignment horizontal="center" vertical="center"/>
    </xf>
    <xf numFmtId="44" fontId="22" fillId="37" borderId="10" xfId="44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22" fillId="40" borderId="10" xfId="44" applyFont="1" applyFill="1" applyBorder="1" applyAlignment="1">
      <alignment horizontal="center" vertical="center"/>
    </xf>
    <xf numFmtId="44" fontId="48" fillId="40" borderId="10" xfId="44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41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4" fontId="48" fillId="41" borderId="10" xfId="44" applyFont="1" applyFill="1" applyBorder="1" applyAlignment="1">
      <alignment horizontal="center" vertical="center"/>
    </xf>
    <xf numFmtId="44" fontId="47" fillId="0" borderId="10" xfId="0" applyNumberFormat="1" applyFont="1" applyBorder="1" applyAlignment="1">
      <alignment/>
    </xf>
    <xf numFmtId="44" fontId="26" fillId="41" borderId="10" xfId="44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44" fontId="48" fillId="0" borderId="0" xfId="44" applyFont="1" applyFill="1" applyBorder="1" applyAlignment="1">
      <alignment horizontal="center" vertical="center"/>
    </xf>
    <xf numFmtId="44" fontId="26" fillId="0" borderId="0" xfId="44" applyFont="1" applyFill="1" applyBorder="1" applyAlignment="1">
      <alignment horizontal="center" vertical="center"/>
    </xf>
    <xf numFmtId="44" fontId="26" fillId="0" borderId="0" xfId="44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J81" sqref="J81"/>
    </sheetView>
  </sheetViews>
  <sheetFormatPr defaultColWidth="9.140625" defaultRowHeight="15"/>
  <cols>
    <col min="1" max="1" width="22.57421875" style="0" bestFit="1" customWidth="1"/>
    <col min="2" max="2" width="41.8515625" style="0" bestFit="1" customWidth="1"/>
    <col min="3" max="3" width="98.421875" style="0" bestFit="1" customWidth="1"/>
    <col min="4" max="4" width="50.7109375" style="0" bestFit="1" customWidth="1"/>
    <col min="5" max="5" width="22.421875" style="0" bestFit="1" customWidth="1"/>
    <col min="6" max="6" width="25.57421875" style="0" bestFit="1" customWidth="1"/>
    <col min="7" max="7" width="23.421875" style="0" bestFit="1" customWidth="1"/>
    <col min="8" max="8" width="20.57421875" style="0" bestFit="1" customWidth="1"/>
    <col min="9" max="9" width="22.421875" style="0" bestFit="1" customWidth="1"/>
    <col min="10" max="10" width="24.28125" style="0" bestFit="1" customWidth="1"/>
    <col min="11" max="11" width="11.140625" style="0" bestFit="1" customWidth="1"/>
    <col min="12" max="12" width="12.7109375" style="0" bestFit="1" customWidth="1"/>
  </cols>
  <sheetData>
    <row r="1" spans="1:11" ht="26.25">
      <c r="A1" s="1">
        <v>2022</v>
      </c>
      <c r="B1" s="1" t="s">
        <v>0</v>
      </c>
      <c r="C1" s="1" t="s">
        <v>1</v>
      </c>
      <c r="D1" s="2">
        <v>2022</v>
      </c>
      <c r="E1" s="2" t="s">
        <v>2</v>
      </c>
      <c r="F1" s="2"/>
      <c r="G1" s="2"/>
      <c r="H1" s="3"/>
      <c r="I1" s="2"/>
      <c r="J1" s="2"/>
      <c r="K1" s="2" t="s">
        <v>3</v>
      </c>
    </row>
    <row r="2" spans="1:11" ht="26.25">
      <c r="A2" s="4" t="s">
        <v>4</v>
      </c>
      <c r="B2" s="1" t="s">
        <v>5</v>
      </c>
      <c r="C2" s="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</row>
    <row r="3" spans="1:11" ht="15.75">
      <c r="A3" s="5" t="s">
        <v>15</v>
      </c>
      <c r="B3" s="6" t="s">
        <v>16</v>
      </c>
      <c r="C3" s="6" t="s">
        <v>17</v>
      </c>
      <c r="D3" s="6" t="s">
        <v>18</v>
      </c>
      <c r="E3" s="7" t="s">
        <v>19</v>
      </c>
      <c r="F3" s="6">
        <v>31205</v>
      </c>
      <c r="G3" s="8">
        <v>317.2</v>
      </c>
      <c r="H3" s="8">
        <v>150.71</v>
      </c>
      <c r="I3" s="8">
        <f>G3+H3</f>
        <v>467.90999999999997</v>
      </c>
      <c r="J3" s="8">
        <v>70</v>
      </c>
      <c r="K3" s="8">
        <f>I3+J3</f>
        <v>537.91</v>
      </c>
    </row>
    <row r="4" spans="1:12" ht="15.75">
      <c r="A4" s="5" t="s">
        <v>15</v>
      </c>
      <c r="B4" s="6" t="s">
        <v>16</v>
      </c>
      <c r="C4" s="6" t="s">
        <v>20</v>
      </c>
      <c r="D4" s="6" t="s">
        <v>21</v>
      </c>
      <c r="E4" s="9" t="s">
        <v>22</v>
      </c>
      <c r="F4" s="6">
        <v>29828</v>
      </c>
      <c r="G4" s="8">
        <v>320.83</v>
      </c>
      <c r="H4" s="8">
        <v>150.71</v>
      </c>
      <c r="I4" s="8">
        <f>G4+H4</f>
        <v>471.53999999999996</v>
      </c>
      <c r="J4" s="8">
        <v>155</v>
      </c>
      <c r="K4" s="8">
        <f>I4+J4</f>
        <v>626.54</v>
      </c>
      <c r="L4" s="10"/>
    </row>
    <row r="5" spans="1:11" ht="15.75">
      <c r="A5" s="5"/>
      <c r="B5" s="6"/>
      <c r="C5" s="11"/>
      <c r="D5" s="11"/>
      <c r="E5" s="12"/>
      <c r="F5" s="6"/>
      <c r="G5" s="13"/>
      <c r="H5" s="13"/>
      <c r="I5" s="13"/>
      <c r="J5" s="13"/>
      <c r="K5" s="14"/>
    </row>
    <row r="6" spans="1:11" ht="15.75">
      <c r="A6" s="5" t="s">
        <v>23</v>
      </c>
      <c r="B6" s="6" t="s">
        <v>16</v>
      </c>
      <c r="C6" s="6" t="s">
        <v>17</v>
      </c>
      <c r="D6" s="6" t="s">
        <v>24</v>
      </c>
      <c r="E6" s="7" t="s">
        <v>25</v>
      </c>
      <c r="F6" s="6">
        <v>31206</v>
      </c>
      <c r="G6" s="8">
        <v>116.88</v>
      </c>
      <c r="H6" s="8">
        <v>150.71</v>
      </c>
      <c r="I6" s="8">
        <f>G6+H6</f>
        <v>267.59000000000003</v>
      </c>
      <c r="J6" s="8">
        <v>70</v>
      </c>
      <c r="K6" s="8">
        <f>I6+J6</f>
        <v>337.59000000000003</v>
      </c>
    </row>
    <row r="7" spans="1:11" ht="15.75">
      <c r="A7" s="5" t="s">
        <v>23</v>
      </c>
      <c r="B7" s="6" t="s">
        <v>16</v>
      </c>
      <c r="C7" s="6" t="s">
        <v>26</v>
      </c>
      <c r="D7" s="6" t="s">
        <v>21</v>
      </c>
      <c r="E7" s="9" t="s">
        <v>22</v>
      </c>
      <c r="F7" s="6">
        <v>29938</v>
      </c>
      <c r="G7" s="8">
        <v>273.52</v>
      </c>
      <c r="H7" s="8">
        <v>278.63</v>
      </c>
      <c r="I7" s="8">
        <f>G7+H7</f>
        <v>552.15</v>
      </c>
      <c r="J7" s="8">
        <v>155</v>
      </c>
      <c r="K7" s="8">
        <f>I7+J7</f>
        <v>707.15</v>
      </c>
    </row>
    <row r="8" spans="1:11" ht="15.75">
      <c r="A8" s="5" t="s">
        <v>27</v>
      </c>
      <c r="B8" s="6" t="s">
        <v>28</v>
      </c>
      <c r="C8" s="6" t="s">
        <v>29</v>
      </c>
      <c r="D8" s="6" t="s">
        <v>30</v>
      </c>
      <c r="E8" s="9" t="s">
        <v>31</v>
      </c>
      <c r="F8" s="6">
        <v>28737</v>
      </c>
      <c r="G8" s="8">
        <v>429.09</v>
      </c>
      <c r="H8" s="8">
        <v>254.92</v>
      </c>
      <c r="I8" s="8">
        <v>684.01</v>
      </c>
      <c r="J8" s="8">
        <v>70</v>
      </c>
      <c r="K8" s="8">
        <f>J8+I8</f>
        <v>754.01</v>
      </c>
    </row>
    <row r="9" spans="1:11" ht="15.75">
      <c r="A9" s="5"/>
      <c r="B9" s="6"/>
      <c r="C9" s="6"/>
      <c r="D9" s="6"/>
      <c r="E9" s="9"/>
      <c r="F9" s="15"/>
      <c r="G9" s="8"/>
      <c r="H9" s="8"/>
      <c r="I9" s="8"/>
      <c r="J9" s="8"/>
      <c r="K9" s="13"/>
    </row>
    <row r="10" spans="1:11" ht="15.75">
      <c r="A10" s="5" t="s">
        <v>32</v>
      </c>
      <c r="B10" s="6" t="s">
        <v>16</v>
      </c>
      <c r="C10" s="6" t="s">
        <v>17</v>
      </c>
      <c r="D10" s="6" t="s">
        <v>24</v>
      </c>
      <c r="E10" s="7" t="s">
        <v>25</v>
      </c>
      <c r="F10" s="6">
        <v>31207</v>
      </c>
      <c r="G10" s="8">
        <v>210.26</v>
      </c>
      <c r="H10" s="8">
        <v>150.71</v>
      </c>
      <c r="I10" s="8">
        <f>G10+H10</f>
        <v>360.97</v>
      </c>
      <c r="J10" s="8">
        <v>70</v>
      </c>
      <c r="K10" s="8">
        <f>I10+J10</f>
        <v>430.97</v>
      </c>
    </row>
    <row r="11" spans="1:11" ht="15.75">
      <c r="A11" s="5" t="s">
        <v>32</v>
      </c>
      <c r="B11" s="6" t="s">
        <v>16</v>
      </c>
      <c r="C11" s="6" t="s">
        <v>33</v>
      </c>
      <c r="D11" s="6" t="s">
        <v>34</v>
      </c>
      <c r="E11" s="9" t="s">
        <v>35</v>
      </c>
      <c r="F11" s="6">
        <v>31279</v>
      </c>
      <c r="G11" s="8">
        <v>145.01</v>
      </c>
      <c r="H11" s="8">
        <v>0</v>
      </c>
      <c r="I11" s="8">
        <f>G11+H11</f>
        <v>145.01</v>
      </c>
      <c r="J11" s="8">
        <v>70</v>
      </c>
      <c r="K11" s="8">
        <f>I11+J11</f>
        <v>215.01</v>
      </c>
    </row>
    <row r="12" spans="1:12" ht="15.75">
      <c r="A12" s="5" t="s">
        <v>32</v>
      </c>
      <c r="B12" s="6" t="s">
        <v>16</v>
      </c>
      <c r="C12" s="6" t="s">
        <v>26</v>
      </c>
      <c r="D12" s="6" t="s">
        <v>21</v>
      </c>
      <c r="E12" s="9" t="s">
        <v>22</v>
      </c>
      <c r="F12" s="6">
        <v>29832</v>
      </c>
      <c r="G12" s="8">
        <v>460.4</v>
      </c>
      <c r="H12" s="8">
        <v>278.63</v>
      </c>
      <c r="I12" s="8">
        <f>G12+H12</f>
        <v>739.03</v>
      </c>
      <c r="J12" s="8">
        <v>155</v>
      </c>
      <c r="K12" s="8">
        <f>I12+J12</f>
        <v>894.03</v>
      </c>
      <c r="L12" s="10"/>
    </row>
    <row r="13" spans="1:11" ht="15.75">
      <c r="A13" s="5"/>
      <c r="B13" s="6"/>
      <c r="C13" s="6"/>
      <c r="D13" s="6"/>
      <c r="E13" s="9"/>
      <c r="F13" s="6"/>
      <c r="G13" s="8"/>
      <c r="H13" s="8"/>
      <c r="I13" s="8"/>
      <c r="J13" s="8"/>
      <c r="K13" s="8"/>
    </row>
    <row r="14" spans="1:11" ht="15.75">
      <c r="A14" s="5" t="s">
        <v>36</v>
      </c>
      <c r="B14" s="6" t="s">
        <v>16</v>
      </c>
      <c r="C14" s="6" t="s">
        <v>17</v>
      </c>
      <c r="D14" s="6" t="s">
        <v>24</v>
      </c>
      <c r="E14" s="7" t="s">
        <v>25</v>
      </c>
      <c r="F14" s="6">
        <v>31208</v>
      </c>
      <c r="G14" s="8">
        <v>145.11</v>
      </c>
      <c r="H14" s="8">
        <v>150.71</v>
      </c>
      <c r="I14" s="8">
        <f>G14+H14</f>
        <v>295.82000000000005</v>
      </c>
      <c r="J14" s="8">
        <v>70</v>
      </c>
      <c r="K14" s="8">
        <f>I14+J14</f>
        <v>365.82000000000005</v>
      </c>
    </row>
    <row r="15" spans="1:11" ht="15.75">
      <c r="A15" s="5" t="s">
        <v>36</v>
      </c>
      <c r="B15" s="6" t="s">
        <v>16</v>
      </c>
      <c r="C15" s="6" t="s">
        <v>26</v>
      </c>
      <c r="D15" s="6" t="s">
        <v>21</v>
      </c>
      <c r="E15" s="9" t="s">
        <v>22</v>
      </c>
      <c r="F15" s="6">
        <v>29895</v>
      </c>
      <c r="G15" s="8">
        <v>324.46</v>
      </c>
      <c r="H15" s="8">
        <v>278.63</v>
      </c>
      <c r="I15" s="8">
        <f>G15+H15</f>
        <v>603.0899999999999</v>
      </c>
      <c r="J15" s="8">
        <v>155</v>
      </c>
      <c r="K15" s="8">
        <f>I15+J15</f>
        <v>758.0899999999999</v>
      </c>
    </row>
    <row r="16" spans="1:11" ht="15.75">
      <c r="A16" s="5"/>
      <c r="B16" s="6"/>
      <c r="C16" s="6"/>
      <c r="D16" s="16"/>
      <c r="E16" s="17"/>
      <c r="F16" s="6"/>
      <c r="G16" s="8"/>
      <c r="H16" s="8"/>
      <c r="I16" s="18"/>
      <c r="J16" s="8"/>
      <c r="K16" s="8"/>
    </row>
    <row r="17" spans="1:11" ht="15.75">
      <c r="A17" s="5" t="s">
        <v>37</v>
      </c>
      <c r="B17" s="6" t="s">
        <v>16</v>
      </c>
      <c r="C17" s="6" t="s">
        <v>33</v>
      </c>
      <c r="D17" s="6" t="s">
        <v>38</v>
      </c>
      <c r="E17" s="9" t="s">
        <v>39</v>
      </c>
      <c r="F17" s="6">
        <v>31400</v>
      </c>
      <c r="G17" s="8">
        <v>449.52</v>
      </c>
      <c r="H17" s="8">
        <v>167</v>
      </c>
      <c r="I17" s="8">
        <f>G17+H17</f>
        <v>616.52</v>
      </c>
      <c r="J17" s="8">
        <v>70</v>
      </c>
      <c r="K17" s="8">
        <f>I17+J17</f>
        <v>686.52</v>
      </c>
    </row>
    <row r="18" spans="1:11" ht="15.75">
      <c r="A18" s="5" t="s">
        <v>37</v>
      </c>
      <c r="B18" s="6" t="s">
        <v>16</v>
      </c>
      <c r="C18" s="6" t="s">
        <v>26</v>
      </c>
      <c r="D18" s="6" t="s">
        <v>21</v>
      </c>
      <c r="E18" s="9" t="s">
        <v>22</v>
      </c>
      <c r="F18" s="6">
        <v>29849</v>
      </c>
      <c r="G18" s="8">
        <v>396.96</v>
      </c>
      <c r="H18" s="8">
        <v>278.63</v>
      </c>
      <c r="I18" s="8">
        <f>G18+H18</f>
        <v>675.5899999999999</v>
      </c>
      <c r="J18" s="8">
        <v>155</v>
      </c>
      <c r="K18" s="8">
        <f>I18+J18</f>
        <v>830.5899999999999</v>
      </c>
    </row>
    <row r="19" spans="1:11" ht="15.75">
      <c r="A19" s="5" t="s">
        <v>37</v>
      </c>
      <c r="B19" s="6" t="s">
        <v>16</v>
      </c>
      <c r="C19" s="6" t="s">
        <v>40</v>
      </c>
      <c r="D19" s="19" t="s">
        <v>41</v>
      </c>
      <c r="E19" s="20" t="s">
        <v>42</v>
      </c>
      <c r="F19" s="6">
        <v>29847</v>
      </c>
      <c r="G19" s="8">
        <v>108.61</v>
      </c>
      <c r="H19" s="8">
        <v>0</v>
      </c>
      <c r="I19" s="8">
        <v>108.61</v>
      </c>
      <c r="J19" s="8">
        <v>70</v>
      </c>
      <c r="K19" s="8">
        <f>I19+J19</f>
        <v>178.61</v>
      </c>
    </row>
    <row r="20" spans="1:11" ht="15.75">
      <c r="A20" s="5"/>
      <c r="B20" s="6"/>
      <c r="C20" s="6"/>
      <c r="D20" s="6"/>
      <c r="E20" s="9"/>
      <c r="F20" s="6"/>
      <c r="G20" s="8"/>
      <c r="H20" s="8"/>
      <c r="I20" s="8"/>
      <c r="J20" s="8"/>
      <c r="K20" s="8"/>
    </row>
    <row r="21" spans="1:11" ht="15.75">
      <c r="A21" s="5" t="s">
        <v>43</v>
      </c>
      <c r="B21" s="6" t="s">
        <v>16</v>
      </c>
      <c r="C21" s="6" t="s">
        <v>33</v>
      </c>
      <c r="D21" s="6" t="s">
        <v>38</v>
      </c>
      <c r="E21" s="9" t="s">
        <v>39</v>
      </c>
      <c r="F21" s="6">
        <v>31424</v>
      </c>
      <c r="G21" s="8">
        <v>409.65</v>
      </c>
      <c r="H21" s="8">
        <v>167</v>
      </c>
      <c r="I21" s="8">
        <v>576.65</v>
      </c>
      <c r="J21" s="8">
        <v>70</v>
      </c>
      <c r="K21" s="8">
        <f>I21+J21</f>
        <v>646.65</v>
      </c>
    </row>
    <row r="22" spans="1:11" ht="15.75">
      <c r="A22" s="5" t="s">
        <v>43</v>
      </c>
      <c r="B22" s="6" t="s">
        <v>16</v>
      </c>
      <c r="C22" s="6" t="s">
        <v>26</v>
      </c>
      <c r="D22" s="6" t="s">
        <v>21</v>
      </c>
      <c r="E22" s="9" t="s">
        <v>22</v>
      </c>
      <c r="F22" s="6">
        <v>29902</v>
      </c>
      <c r="G22" s="8">
        <v>204.17</v>
      </c>
      <c r="H22" s="8">
        <v>127.92</v>
      </c>
      <c r="I22" s="8">
        <f>G22+H22</f>
        <v>332.09</v>
      </c>
      <c r="J22" s="8">
        <v>155</v>
      </c>
      <c r="K22" s="8">
        <f>I22+J22</f>
        <v>487.09</v>
      </c>
    </row>
    <row r="23" spans="1:11" ht="15.75">
      <c r="A23" s="5"/>
      <c r="B23" s="6"/>
      <c r="C23" s="6"/>
      <c r="D23" s="6"/>
      <c r="E23" s="9"/>
      <c r="F23" s="6"/>
      <c r="G23" s="8"/>
      <c r="H23" s="8"/>
      <c r="I23" s="8"/>
      <c r="J23" s="8"/>
      <c r="K23" s="8"/>
    </row>
    <row r="24" spans="1:11" ht="15.75">
      <c r="A24" s="5" t="s">
        <v>44</v>
      </c>
      <c r="B24" s="6" t="s">
        <v>16</v>
      </c>
      <c r="C24" s="6" t="s">
        <v>33</v>
      </c>
      <c r="D24" s="6" t="s">
        <v>38</v>
      </c>
      <c r="E24" s="9" t="s">
        <v>39</v>
      </c>
      <c r="F24" s="6">
        <v>31613</v>
      </c>
      <c r="G24" s="8">
        <v>400.65</v>
      </c>
      <c r="H24" s="8">
        <v>150.71</v>
      </c>
      <c r="I24" s="8">
        <f>G24+H24</f>
        <v>551.36</v>
      </c>
      <c r="J24" s="8">
        <v>70</v>
      </c>
      <c r="K24" s="8">
        <f>I24+J24</f>
        <v>621.36</v>
      </c>
    </row>
    <row r="25" spans="1:11" ht="15.75">
      <c r="A25" s="5" t="s">
        <v>44</v>
      </c>
      <c r="B25" s="6" t="s">
        <v>16</v>
      </c>
      <c r="C25" s="6" t="s">
        <v>26</v>
      </c>
      <c r="D25" s="6" t="s">
        <v>21</v>
      </c>
      <c r="E25" s="9" t="s">
        <v>22</v>
      </c>
      <c r="F25" s="6">
        <v>31450</v>
      </c>
      <c r="G25" s="8">
        <v>354.73</v>
      </c>
      <c r="H25" s="8">
        <v>278.63</v>
      </c>
      <c r="I25" s="8">
        <f>G25+H25</f>
        <v>633.36</v>
      </c>
      <c r="J25" s="8">
        <v>155</v>
      </c>
      <c r="K25" s="8">
        <f>I25+J25</f>
        <v>788.36</v>
      </c>
    </row>
    <row r="26" spans="1:11" ht="15.75">
      <c r="A26" s="5"/>
      <c r="B26" s="6"/>
      <c r="C26" s="6"/>
      <c r="D26" s="6"/>
      <c r="E26" s="9"/>
      <c r="F26" s="6"/>
      <c r="G26" s="8"/>
      <c r="H26" s="8"/>
      <c r="I26" s="8"/>
      <c r="J26" s="8"/>
      <c r="K26" s="8"/>
    </row>
    <row r="27" spans="1:11" ht="15.75">
      <c r="A27" s="5" t="s">
        <v>45</v>
      </c>
      <c r="B27" s="6" t="s">
        <v>16</v>
      </c>
      <c r="C27" s="6" t="s">
        <v>40</v>
      </c>
      <c r="D27" s="21" t="s">
        <v>46</v>
      </c>
      <c r="E27" s="9" t="s">
        <v>47</v>
      </c>
      <c r="F27" s="6">
        <v>29842</v>
      </c>
      <c r="G27" s="8">
        <v>331.45</v>
      </c>
      <c r="H27" s="8">
        <v>147</v>
      </c>
      <c r="I27" s="8">
        <f>G27+H27</f>
        <v>478.45</v>
      </c>
      <c r="J27" s="8">
        <v>70</v>
      </c>
      <c r="K27" s="8">
        <f aca="true" t="shared" si="0" ref="K27:K37">I27+J27</f>
        <v>548.45</v>
      </c>
    </row>
    <row r="28" spans="1:11" ht="15.75">
      <c r="A28" s="5"/>
      <c r="B28" s="6"/>
      <c r="C28" s="6"/>
      <c r="D28" s="6"/>
      <c r="E28" s="9"/>
      <c r="F28" s="6"/>
      <c r="G28" s="8"/>
      <c r="H28" s="8"/>
      <c r="I28" s="8"/>
      <c r="J28" s="8"/>
      <c r="K28" s="8"/>
    </row>
    <row r="29" spans="1:11" ht="15.75">
      <c r="A29" s="5" t="s">
        <v>48</v>
      </c>
      <c r="B29" s="6" t="s">
        <v>16</v>
      </c>
      <c r="C29" s="6" t="s">
        <v>26</v>
      </c>
      <c r="D29" s="6" t="s">
        <v>21</v>
      </c>
      <c r="E29" s="9" t="s">
        <v>22</v>
      </c>
      <c r="F29" s="6">
        <v>29858</v>
      </c>
      <c r="G29" s="8">
        <v>202.24</v>
      </c>
      <c r="H29" s="8">
        <v>278.63</v>
      </c>
      <c r="I29" s="8">
        <f>G29+H29</f>
        <v>480.87</v>
      </c>
      <c r="J29" s="8">
        <v>155</v>
      </c>
      <c r="K29" s="8">
        <f t="shared" si="0"/>
        <v>635.87</v>
      </c>
    </row>
    <row r="30" spans="1:11" ht="15.75">
      <c r="A30" s="5" t="s">
        <v>48</v>
      </c>
      <c r="B30" s="6" t="s">
        <v>16</v>
      </c>
      <c r="C30" s="6" t="s">
        <v>49</v>
      </c>
      <c r="D30" s="22" t="s">
        <v>50</v>
      </c>
      <c r="E30" s="23" t="s">
        <v>51</v>
      </c>
      <c r="F30" s="6">
        <v>29855</v>
      </c>
      <c r="G30" s="8">
        <v>100.45</v>
      </c>
      <c r="H30" s="8">
        <v>0</v>
      </c>
      <c r="I30" s="8">
        <v>100.45</v>
      </c>
      <c r="J30" s="8">
        <v>70</v>
      </c>
      <c r="K30" s="8">
        <f t="shared" si="0"/>
        <v>170.45</v>
      </c>
    </row>
    <row r="31" spans="1:11" ht="15.75">
      <c r="A31" s="5" t="s">
        <v>48</v>
      </c>
      <c r="B31" s="6" t="s">
        <v>16</v>
      </c>
      <c r="C31" s="6" t="s">
        <v>52</v>
      </c>
      <c r="D31" s="24" t="s">
        <v>53</v>
      </c>
      <c r="E31" s="25" t="s">
        <v>54</v>
      </c>
      <c r="F31" s="6">
        <v>29850</v>
      </c>
      <c r="G31" s="8">
        <v>278.22</v>
      </c>
      <c r="H31" s="8">
        <v>130.71</v>
      </c>
      <c r="I31" s="8">
        <f aca="true" t="shared" si="1" ref="I31:I37">G31+H31</f>
        <v>408.93000000000006</v>
      </c>
      <c r="J31" s="8">
        <v>70</v>
      </c>
      <c r="K31" s="8">
        <f t="shared" si="0"/>
        <v>478.93000000000006</v>
      </c>
    </row>
    <row r="32" spans="1:11" ht="15.75">
      <c r="A32" s="5"/>
      <c r="B32" s="6"/>
      <c r="C32" s="6"/>
      <c r="D32" s="6"/>
      <c r="E32" s="9"/>
      <c r="F32" s="6"/>
      <c r="G32" s="8"/>
      <c r="H32" s="8"/>
      <c r="I32" s="8"/>
      <c r="J32" s="8"/>
      <c r="K32" s="8"/>
    </row>
    <row r="33" spans="1:11" ht="15.75">
      <c r="A33" s="5" t="s">
        <v>55</v>
      </c>
      <c r="B33" s="6" t="s">
        <v>16</v>
      </c>
      <c r="C33" s="6" t="s">
        <v>26</v>
      </c>
      <c r="D33" s="6" t="s">
        <v>21</v>
      </c>
      <c r="E33" s="9" t="s">
        <v>22</v>
      </c>
      <c r="F33" s="6">
        <v>29836</v>
      </c>
      <c r="G33" s="8">
        <v>348.02</v>
      </c>
      <c r="H33" s="8">
        <v>278.63</v>
      </c>
      <c r="I33" s="8">
        <f t="shared" si="1"/>
        <v>626.65</v>
      </c>
      <c r="J33" s="8">
        <v>155</v>
      </c>
      <c r="K33" s="8">
        <f t="shared" si="0"/>
        <v>781.65</v>
      </c>
    </row>
    <row r="34" spans="1:11" ht="15.75">
      <c r="A34" s="5"/>
      <c r="B34" s="6"/>
      <c r="C34" s="6"/>
      <c r="D34" s="6"/>
      <c r="E34" s="9"/>
      <c r="F34" s="6"/>
      <c r="G34" s="8"/>
      <c r="H34" s="8"/>
      <c r="I34" s="8"/>
      <c r="J34" s="8"/>
      <c r="K34" s="8"/>
    </row>
    <row r="35" spans="1:11" ht="15.75">
      <c r="A35" s="5" t="s">
        <v>56</v>
      </c>
      <c r="B35" s="6" t="s">
        <v>16</v>
      </c>
      <c r="C35" s="6" t="s">
        <v>26</v>
      </c>
      <c r="D35" s="6" t="s">
        <v>21</v>
      </c>
      <c r="E35" s="9" t="s">
        <v>22</v>
      </c>
      <c r="F35" s="6">
        <v>30032</v>
      </c>
      <c r="G35" s="8">
        <v>337.14</v>
      </c>
      <c r="H35" s="8">
        <v>144.21</v>
      </c>
      <c r="I35" s="8">
        <f t="shared" si="1"/>
        <v>481.35</v>
      </c>
      <c r="J35" s="8">
        <v>155</v>
      </c>
      <c r="K35" s="8">
        <f t="shared" si="0"/>
        <v>636.35</v>
      </c>
    </row>
    <row r="36" spans="1:11" ht="15.75">
      <c r="A36" s="5"/>
      <c r="B36" s="6"/>
      <c r="C36" s="6"/>
      <c r="D36" s="6"/>
      <c r="E36" s="9"/>
      <c r="F36" s="6"/>
      <c r="G36" s="8"/>
      <c r="H36" s="8"/>
      <c r="I36" s="8"/>
      <c r="J36" s="8"/>
      <c r="K36" s="8"/>
    </row>
    <row r="37" spans="1:11" ht="15.75">
      <c r="A37" s="5" t="s">
        <v>57</v>
      </c>
      <c r="B37" s="6" t="s">
        <v>16</v>
      </c>
      <c r="C37" s="6" t="s">
        <v>26</v>
      </c>
      <c r="D37" s="6" t="s">
        <v>21</v>
      </c>
      <c r="E37" s="9" t="s">
        <v>22</v>
      </c>
      <c r="F37" s="6">
        <v>30074</v>
      </c>
      <c r="G37" s="8">
        <v>184.48</v>
      </c>
      <c r="H37" s="8">
        <v>144.21</v>
      </c>
      <c r="I37" s="8">
        <f t="shared" si="1"/>
        <v>328.69</v>
      </c>
      <c r="J37" s="8">
        <v>155</v>
      </c>
      <c r="K37" s="8">
        <f t="shared" si="0"/>
        <v>483.69</v>
      </c>
    </row>
    <row r="38" spans="1:12" ht="15.75">
      <c r="A38" s="5"/>
      <c r="B38" s="6"/>
      <c r="C38" s="6"/>
      <c r="D38" s="6"/>
      <c r="E38" s="9"/>
      <c r="F38" s="6"/>
      <c r="G38" s="8"/>
      <c r="H38" s="8"/>
      <c r="I38" s="26"/>
      <c r="J38" s="27"/>
      <c r="K38" s="8"/>
      <c r="L38" s="28"/>
    </row>
    <row r="39" spans="1:11" ht="26.25">
      <c r="A39" s="29">
        <v>2022</v>
      </c>
      <c r="B39" s="29" t="s">
        <v>58</v>
      </c>
      <c r="C39" s="29" t="s">
        <v>59</v>
      </c>
      <c r="D39" s="30">
        <v>2022</v>
      </c>
      <c r="E39" s="30" t="s">
        <v>60</v>
      </c>
      <c r="F39" s="30"/>
      <c r="G39" s="31"/>
      <c r="H39" s="31"/>
      <c r="I39" s="31"/>
      <c r="J39" s="31"/>
      <c r="K39" s="30" t="s">
        <v>3</v>
      </c>
    </row>
    <row r="40" spans="1:11" ht="26.25">
      <c r="A40" s="32" t="s">
        <v>4</v>
      </c>
      <c r="B40" s="29" t="s">
        <v>5</v>
      </c>
      <c r="C40" s="29" t="s">
        <v>61</v>
      </c>
      <c r="D40" s="30" t="s">
        <v>7</v>
      </c>
      <c r="E40" s="30" t="s">
        <v>8</v>
      </c>
      <c r="F40" s="30" t="s">
        <v>9</v>
      </c>
      <c r="G40" s="30" t="s">
        <v>62</v>
      </c>
      <c r="H40" s="33" t="s">
        <v>63</v>
      </c>
      <c r="I40" s="30" t="s">
        <v>12</v>
      </c>
      <c r="J40" s="30" t="s">
        <v>64</v>
      </c>
      <c r="K40" s="30" t="s">
        <v>14</v>
      </c>
    </row>
    <row r="41" spans="1:11" ht="15.75">
      <c r="A41" s="5" t="s">
        <v>23</v>
      </c>
      <c r="B41" s="6" t="s">
        <v>65</v>
      </c>
      <c r="C41" s="6" t="s">
        <v>66</v>
      </c>
      <c r="D41" s="34" t="s">
        <v>67</v>
      </c>
      <c r="E41" s="9" t="s">
        <v>68</v>
      </c>
      <c r="F41" s="6">
        <v>31143</v>
      </c>
      <c r="G41" s="35">
        <v>87.07</v>
      </c>
      <c r="H41" s="35">
        <v>334</v>
      </c>
      <c r="I41" s="35">
        <f>G41+H41</f>
        <v>421.07</v>
      </c>
      <c r="J41" s="8">
        <v>100</v>
      </c>
      <c r="K41" s="8">
        <f>I41+J41</f>
        <v>521.0699999999999</v>
      </c>
    </row>
    <row r="42" spans="1:11" ht="15.75">
      <c r="A42" s="5" t="s">
        <v>23</v>
      </c>
      <c r="B42" s="6" t="s">
        <v>65</v>
      </c>
      <c r="C42" s="6" t="s">
        <v>69</v>
      </c>
      <c r="D42" s="34" t="s">
        <v>67</v>
      </c>
      <c r="E42" s="9" t="s">
        <v>70</v>
      </c>
      <c r="F42" s="6">
        <v>31175</v>
      </c>
      <c r="G42" s="35">
        <v>90.21</v>
      </c>
      <c r="H42" s="35">
        <v>278.63</v>
      </c>
      <c r="I42" s="35">
        <f>G42+H42</f>
        <v>368.84</v>
      </c>
      <c r="J42" s="8">
        <v>100</v>
      </c>
      <c r="K42" s="8">
        <f>I42+J42</f>
        <v>468.84</v>
      </c>
    </row>
    <row r="44" spans="1:11" ht="15.75">
      <c r="A44" s="5"/>
      <c r="B44" s="6"/>
      <c r="C44" s="6"/>
      <c r="D44" s="6"/>
      <c r="E44" s="9"/>
      <c r="F44" s="6"/>
      <c r="G44" s="8"/>
      <c r="H44" s="8"/>
      <c r="I44" s="8"/>
      <c r="J44" s="8"/>
      <c r="K44" s="8"/>
    </row>
    <row r="45" spans="1:11" ht="15.75">
      <c r="A45" s="36" t="s">
        <v>36</v>
      </c>
      <c r="B45" s="34" t="s">
        <v>65</v>
      </c>
      <c r="C45" s="34" t="s">
        <v>69</v>
      </c>
      <c r="D45" s="34" t="s">
        <v>67</v>
      </c>
      <c r="E45" s="34" t="s">
        <v>71</v>
      </c>
      <c r="F45" s="34">
        <v>31153</v>
      </c>
      <c r="G45" s="8">
        <v>283.22</v>
      </c>
      <c r="H45" s="8">
        <v>334</v>
      </c>
      <c r="I45" s="8">
        <v>617.22</v>
      </c>
      <c r="J45" s="8">
        <v>100</v>
      </c>
      <c r="K45" s="8">
        <f>I45+J45</f>
        <v>717.22</v>
      </c>
    </row>
    <row r="46" spans="1:11" ht="15.75">
      <c r="A46" s="37"/>
      <c r="B46" s="37"/>
      <c r="C46" s="37"/>
      <c r="D46" s="37"/>
      <c r="E46" s="38"/>
      <c r="F46" s="37"/>
      <c r="G46" s="39"/>
      <c r="H46" s="39"/>
      <c r="I46" s="39"/>
      <c r="J46" s="40"/>
      <c r="K46" s="40"/>
    </row>
    <row r="47" spans="1:11" ht="15.75">
      <c r="A47" s="5" t="s">
        <v>37</v>
      </c>
      <c r="B47" s="6" t="s">
        <v>65</v>
      </c>
      <c r="C47" s="6" t="s">
        <v>72</v>
      </c>
      <c r="D47" s="6" t="s">
        <v>73</v>
      </c>
      <c r="E47" s="6" t="s">
        <v>74</v>
      </c>
      <c r="F47" s="6">
        <v>31281</v>
      </c>
      <c r="G47" s="8">
        <v>572.78</v>
      </c>
      <c r="H47" s="35">
        <v>317.71</v>
      </c>
      <c r="I47" s="35">
        <f>G47+H47</f>
        <v>890.49</v>
      </c>
      <c r="J47" s="8">
        <v>100</v>
      </c>
      <c r="K47" s="8">
        <f>I47+J47</f>
        <v>990.49</v>
      </c>
    </row>
    <row r="48" spans="1:11" ht="15.75">
      <c r="A48" s="5"/>
      <c r="B48" s="6"/>
      <c r="C48" s="6"/>
      <c r="D48" s="6"/>
      <c r="E48" s="9"/>
      <c r="F48" s="6"/>
      <c r="G48" s="41"/>
      <c r="H48" s="41"/>
      <c r="I48" s="39"/>
      <c r="J48" s="41"/>
      <c r="K48" s="41"/>
    </row>
    <row r="49" spans="1:11" ht="15.75">
      <c r="A49" s="5" t="s">
        <v>15</v>
      </c>
      <c r="B49" s="6" t="s">
        <v>75</v>
      </c>
      <c r="C49" s="42" t="s">
        <v>76</v>
      </c>
      <c r="D49" s="6" t="s">
        <v>77</v>
      </c>
      <c r="E49" s="9" t="s">
        <v>78</v>
      </c>
      <c r="F49" s="6">
        <v>31241</v>
      </c>
      <c r="G49" s="8">
        <v>489.4</v>
      </c>
      <c r="H49" s="8">
        <v>32.58</v>
      </c>
      <c r="I49" s="35">
        <f>G49+H49</f>
        <v>521.98</v>
      </c>
      <c r="J49" s="8">
        <v>0</v>
      </c>
      <c r="K49" s="8">
        <f>I49</f>
        <v>521.98</v>
      </c>
    </row>
    <row r="50" spans="1:11" ht="15.75">
      <c r="A50" s="37"/>
      <c r="B50" s="6"/>
      <c r="C50" s="6"/>
      <c r="D50" s="6"/>
      <c r="E50" s="9"/>
      <c r="F50" s="6"/>
      <c r="G50" s="41"/>
      <c r="H50" s="41"/>
      <c r="I50" s="39"/>
      <c r="J50" s="41"/>
      <c r="K50" s="41"/>
    </row>
    <row r="51" spans="1:11" ht="15.75">
      <c r="A51" s="5" t="s">
        <v>79</v>
      </c>
      <c r="B51" s="6" t="s">
        <v>75</v>
      </c>
      <c r="C51" s="42" t="s">
        <v>76</v>
      </c>
      <c r="D51" s="6" t="s">
        <v>77</v>
      </c>
      <c r="E51" s="9" t="s">
        <v>78</v>
      </c>
      <c r="F51" s="6">
        <v>31242</v>
      </c>
      <c r="G51" s="8">
        <v>295.37</v>
      </c>
      <c r="H51" s="8">
        <v>55.37</v>
      </c>
      <c r="I51" s="35">
        <f>G51+H51</f>
        <v>350.74</v>
      </c>
      <c r="J51" s="8">
        <v>0</v>
      </c>
      <c r="K51" s="8">
        <f>I51</f>
        <v>350.74</v>
      </c>
    </row>
    <row r="52" spans="1:11" ht="15.75">
      <c r="A52" s="37"/>
      <c r="B52" s="6"/>
      <c r="C52" s="6"/>
      <c r="D52" s="6"/>
      <c r="E52" s="9"/>
      <c r="F52" s="6"/>
      <c r="G52" s="41"/>
      <c r="H52" s="41"/>
      <c r="I52" s="39"/>
      <c r="J52" s="41"/>
      <c r="K52" s="41"/>
    </row>
    <row r="53" spans="1:11" ht="15.75">
      <c r="A53" s="5" t="s">
        <v>57</v>
      </c>
      <c r="B53" s="6" t="s">
        <v>75</v>
      </c>
      <c r="C53" s="42" t="s">
        <v>76</v>
      </c>
      <c r="D53" s="6" t="s">
        <v>77</v>
      </c>
      <c r="E53" s="9" t="s">
        <v>78</v>
      </c>
      <c r="F53" s="6">
        <v>31243</v>
      </c>
      <c r="G53" s="8">
        <v>280.86</v>
      </c>
      <c r="H53" s="8">
        <v>16.29</v>
      </c>
      <c r="I53" s="35">
        <f>G53+H53</f>
        <v>297.15000000000003</v>
      </c>
      <c r="J53" s="8">
        <v>0</v>
      </c>
      <c r="K53" s="8">
        <f>I53</f>
        <v>297.15000000000003</v>
      </c>
    </row>
    <row r="54" spans="1:11" ht="15.75">
      <c r="A54" s="37"/>
      <c r="B54" s="6"/>
      <c r="C54" s="6"/>
      <c r="D54" s="6"/>
      <c r="E54" s="9"/>
      <c r="F54" s="6"/>
      <c r="G54" s="41"/>
      <c r="H54" s="41"/>
      <c r="I54" s="39"/>
      <c r="J54" s="41"/>
      <c r="K54" s="41"/>
    </row>
    <row r="55" spans="1:11" ht="26.25">
      <c r="A55" s="43">
        <v>2022</v>
      </c>
      <c r="B55" s="44"/>
      <c r="C55" s="44" t="s">
        <v>59</v>
      </c>
      <c r="D55" s="45">
        <v>2022</v>
      </c>
      <c r="E55" s="46" t="s">
        <v>80</v>
      </c>
      <c r="F55" s="45"/>
      <c r="G55" s="47"/>
      <c r="H55" s="47"/>
      <c r="I55" s="48"/>
      <c r="J55" s="47"/>
      <c r="K55" s="47"/>
    </row>
    <row r="56" spans="1:11" ht="26.25">
      <c r="A56" s="43" t="s">
        <v>4</v>
      </c>
      <c r="B56" s="44" t="s">
        <v>81</v>
      </c>
      <c r="C56" s="44" t="s">
        <v>82</v>
      </c>
      <c r="D56" s="45" t="s">
        <v>7</v>
      </c>
      <c r="E56" s="46" t="s">
        <v>8</v>
      </c>
      <c r="F56" s="45" t="s">
        <v>9</v>
      </c>
      <c r="G56" s="49" t="s">
        <v>62</v>
      </c>
      <c r="H56" s="49" t="s">
        <v>63</v>
      </c>
      <c r="I56" s="50" t="s">
        <v>83</v>
      </c>
      <c r="J56" s="49"/>
      <c r="K56" s="49"/>
    </row>
    <row r="57" spans="1:11" ht="15.75">
      <c r="A57" s="51" t="s">
        <v>56</v>
      </c>
      <c r="B57" s="52"/>
      <c r="C57" s="34" t="s">
        <v>84</v>
      </c>
      <c r="D57" s="34" t="s">
        <v>85</v>
      </c>
      <c r="E57" s="34" t="s">
        <v>86</v>
      </c>
      <c r="F57" s="34">
        <v>31141</v>
      </c>
      <c r="G57" s="8">
        <v>213.89</v>
      </c>
      <c r="H57" s="8">
        <v>22.79</v>
      </c>
      <c r="I57" s="8">
        <v>236.68</v>
      </c>
      <c r="J57" s="42"/>
      <c r="K57" s="42"/>
    </row>
    <row r="58" spans="1:12" ht="15.75">
      <c r="A58" s="51" t="s">
        <v>56</v>
      </c>
      <c r="B58" s="53"/>
      <c r="C58" s="34" t="s">
        <v>87</v>
      </c>
      <c r="D58" s="34" t="s">
        <v>85</v>
      </c>
      <c r="E58" s="34" t="s">
        <v>88</v>
      </c>
      <c r="F58" s="34">
        <v>31466</v>
      </c>
      <c r="G58" s="8">
        <v>213.89</v>
      </c>
      <c r="H58" s="8">
        <v>150.71</v>
      </c>
      <c r="I58" s="8">
        <v>364.6</v>
      </c>
      <c r="J58" s="53"/>
      <c r="K58" s="53"/>
      <c r="L58" s="54"/>
    </row>
    <row r="59" spans="1:11" ht="15.75">
      <c r="A59" s="51" t="s">
        <v>56</v>
      </c>
      <c r="B59" s="53"/>
      <c r="C59" s="34" t="s">
        <v>89</v>
      </c>
      <c r="D59" s="34" t="s">
        <v>90</v>
      </c>
      <c r="E59" s="34" t="s">
        <v>91</v>
      </c>
      <c r="F59" s="34">
        <v>31171</v>
      </c>
      <c r="G59" s="8">
        <v>277.33</v>
      </c>
      <c r="H59" s="55" t="s">
        <v>92</v>
      </c>
      <c r="I59" s="8">
        <v>277.33</v>
      </c>
      <c r="J59" s="52"/>
      <c r="K59" s="52"/>
    </row>
    <row r="60" spans="1:11" ht="15.75">
      <c r="A60" s="52"/>
      <c r="B60" s="53"/>
      <c r="C60" s="53"/>
      <c r="D60" s="53"/>
      <c r="E60" s="53"/>
      <c r="F60" s="53"/>
      <c r="G60" s="56"/>
      <c r="H60" s="56"/>
      <c r="I60" s="57"/>
      <c r="J60" s="53"/>
      <c r="K60" s="53"/>
    </row>
    <row r="61" spans="1:11" ht="15.75">
      <c r="A61" s="51" t="s">
        <v>36</v>
      </c>
      <c r="B61" s="52"/>
      <c r="C61" s="34" t="s">
        <v>87</v>
      </c>
      <c r="D61" s="34" t="s">
        <v>85</v>
      </c>
      <c r="E61" s="34" t="s">
        <v>88</v>
      </c>
      <c r="F61" s="34">
        <v>31453</v>
      </c>
      <c r="G61" s="8">
        <v>98.83</v>
      </c>
      <c r="H61" s="8">
        <v>150.71</v>
      </c>
      <c r="I61" s="8">
        <v>249.54</v>
      </c>
      <c r="J61" s="52"/>
      <c r="K61" s="52"/>
    </row>
    <row r="62" spans="1:11" ht="15.75">
      <c r="A62" s="5" t="s">
        <v>36</v>
      </c>
      <c r="B62" s="6"/>
      <c r="C62" s="6" t="s">
        <v>93</v>
      </c>
      <c r="D62" s="6" t="s">
        <v>94</v>
      </c>
      <c r="E62" s="9" t="s">
        <v>95</v>
      </c>
      <c r="F62" s="6">
        <v>29337</v>
      </c>
      <c r="G62" s="35">
        <v>299.04</v>
      </c>
      <c r="H62" s="35"/>
      <c r="I62" s="35">
        <v>299.04</v>
      </c>
      <c r="J62" s="41"/>
      <c r="K62" s="41"/>
    </row>
    <row r="63" spans="1:11" ht="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15.75">
      <c r="A64" s="5" t="s">
        <v>96</v>
      </c>
      <c r="B64" s="58"/>
      <c r="C64" s="58" t="s">
        <v>97</v>
      </c>
      <c r="D64" s="58" t="s">
        <v>98</v>
      </c>
      <c r="E64" s="59" t="s">
        <v>99</v>
      </c>
      <c r="F64" s="58">
        <v>29312</v>
      </c>
      <c r="G64" s="60">
        <v>163.93</v>
      </c>
      <c r="H64" s="60">
        <v>22.79</v>
      </c>
      <c r="I64" s="60">
        <v>186.72</v>
      </c>
      <c r="J64" s="61"/>
      <c r="K64" s="61"/>
    </row>
    <row r="65" spans="1:11" ht="15.75">
      <c r="A65" s="37"/>
      <c r="B65" s="6"/>
      <c r="C65" s="6"/>
      <c r="D65" s="6"/>
      <c r="E65" s="9"/>
      <c r="F65" s="6"/>
      <c r="G65" s="39"/>
      <c r="H65" s="39"/>
      <c r="I65" s="39"/>
      <c r="J65" s="41"/>
      <c r="K65" s="41"/>
    </row>
    <row r="66" spans="1:11" ht="15.75">
      <c r="A66" s="5" t="s">
        <v>100</v>
      </c>
      <c r="B66" s="6"/>
      <c r="C66" s="58" t="s">
        <v>97</v>
      </c>
      <c r="D66" s="58" t="s">
        <v>98</v>
      </c>
      <c r="E66" s="59" t="s">
        <v>99</v>
      </c>
      <c r="F66" s="6">
        <v>29838</v>
      </c>
      <c r="G66" s="62">
        <v>0</v>
      </c>
      <c r="H66" s="62">
        <v>22.79</v>
      </c>
      <c r="I66" s="62">
        <v>22.79</v>
      </c>
      <c r="J66" s="41"/>
      <c r="K66" s="41"/>
    </row>
    <row r="67" spans="1:11" ht="15.75">
      <c r="A67" s="37"/>
      <c r="B67" s="6"/>
      <c r="C67" s="6"/>
      <c r="D67" s="6"/>
      <c r="E67" s="9"/>
      <c r="F67" s="6"/>
      <c r="G67" s="39"/>
      <c r="H67" s="39"/>
      <c r="I67" s="39"/>
      <c r="J67" s="41"/>
      <c r="K67" s="41"/>
    </row>
    <row r="68" spans="1:11" ht="15.75">
      <c r="A68" s="63" t="s">
        <v>37</v>
      </c>
      <c r="B68" s="53"/>
      <c r="C68" s="58" t="s">
        <v>97</v>
      </c>
      <c r="D68" s="58" t="s">
        <v>98</v>
      </c>
      <c r="E68" s="59" t="s">
        <v>99</v>
      </c>
      <c r="F68" s="34">
        <v>29841</v>
      </c>
      <c r="G68" s="60">
        <v>200.66</v>
      </c>
      <c r="H68" s="8">
        <v>22.79</v>
      </c>
      <c r="I68" s="62">
        <v>223.45</v>
      </c>
      <c r="J68" s="53"/>
      <c r="K68" s="53"/>
    </row>
    <row r="69" spans="1:11" ht="15.75">
      <c r="A69" s="63"/>
      <c r="B69" s="53"/>
      <c r="C69" s="58"/>
      <c r="D69" s="58"/>
      <c r="E69" s="59"/>
      <c r="F69" s="34"/>
      <c r="G69" s="60"/>
      <c r="H69" s="8"/>
      <c r="I69" s="62"/>
      <c r="J69" s="53"/>
      <c r="K69" s="53"/>
    </row>
    <row r="70" spans="1:11" ht="15.75">
      <c r="A70" s="51" t="s">
        <v>101</v>
      </c>
      <c r="B70" s="53"/>
      <c r="C70" s="34" t="s">
        <v>102</v>
      </c>
      <c r="D70" s="34" t="s">
        <v>103</v>
      </c>
      <c r="E70" s="34" t="s">
        <v>104</v>
      </c>
      <c r="F70" s="34">
        <v>31686</v>
      </c>
      <c r="G70" s="62">
        <v>192.77</v>
      </c>
      <c r="I70" s="62">
        <v>192.77</v>
      </c>
      <c r="J70" s="64"/>
      <c r="K70" s="53"/>
    </row>
    <row r="71" spans="1:11" ht="26.25">
      <c r="A71" s="65">
        <v>2022</v>
      </c>
      <c r="B71" s="66"/>
      <c r="C71" s="67" t="s">
        <v>59</v>
      </c>
      <c r="D71" s="66"/>
      <c r="E71" s="68"/>
      <c r="F71" s="66"/>
      <c r="G71" s="69"/>
      <c r="H71" s="69"/>
      <c r="I71" s="69"/>
      <c r="J71" s="69"/>
      <c r="K71" s="69"/>
    </row>
    <row r="72" spans="1:11" ht="26.25">
      <c r="A72" s="70" t="s">
        <v>4</v>
      </c>
      <c r="B72" s="71" t="s">
        <v>105</v>
      </c>
      <c r="C72" s="71" t="s">
        <v>106</v>
      </c>
      <c r="D72" s="72"/>
      <c r="E72" s="73"/>
      <c r="F72" s="74" t="s">
        <v>9</v>
      </c>
      <c r="G72" s="75" t="s">
        <v>62</v>
      </c>
      <c r="H72" s="75" t="s">
        <v>63</v>
      </c>
      <c r="I72" s="75" t="s">
        <v>83</v>
      </c>
      <c r="J72" s="76"/>
      <c r="K72" s="76"/>
    </row>
    <row r="73" spans="1:11" ht="15.75">
      <c r="A73" s="5" t="s">
        <v>57</v>
      </c>
      <c r="B73" s="77"/>
      <c r="C73" s="77" t="s">
        <v>107</v>
      </c>
      <c r="D73" s="77"/>
      <c r="E73" s="78" t="s">
        <v>108</v>
      </c>
      <c r="F73" s="6"/>
      <c r="G73" s="41"/>
      <c r="H73" s="41"/>
      <c r="I73" s="79">
        <v>176.26</v>
      </c>
      <c r="J73" s="80"/>
      <c r="K73" s="80"/>
    </row>
    <row r="74" spans="1:11" ht="15.75">
      <c r="A74" s="51" t="s">
        <v>109</v>
      </c>
      <c r="B74" s="52"/>
      <c r="C74" s="34" t="s">
        <v>110</v>
      </c>
      <c r="D74" s="52"/>
      <c r="E74" s="81" t="s">
        <v>108</v>
      </c>
      <c r="F74" s="34">
        <v>31228</v>
      </c>
      <c r="G74" s="60">
        <v>159.45</v>
      </c>
      <c r="H74" s="34"/>
      <c r="I74" s="79">
        <v>159.45</v>
      </c>
      <c r="J74" s="61"/>
      <c r="K74" s="61"/>
    </row>
    <row r="75" spans="1:12" ht="15.75">
      <c r="A75" s="5" t="s">
        <v>57</v>
      </c>
      <c r="B75" s="82"/>
      <c r="C75" s="82" t="s">
        <v>111</v>
      </c>
      <c r="D75" s="82"/>
      <c r="E75" s="83" t="s">
        <v>112</v>
      </c>
      <c r="F75" s="82"/>
      <c r="G75" s="84"/>
      <c r="H75" s="84"/>
      <c r="I75" s="79">
        <f>29.21+200.18</f>
        <v>229.39000000000001</v>
      </c>
      <c r="J75" s="53"/>
      <c r="K75" s="84"/>
      <c r="L75" s="28"/>
    </row>
    <row r="76" spans="1:11" ht="15.75">
      <c r="A76" s="53"/>
      <c r="B76" s="53"/>
      <c r="C76" s="53"/>
      <c r="D76" s="53"/>
      <c r="E76" s="53"/>
      <c r="F76" s="53"/>
      <c r="G76" s="53"/>
      <c r="H76" s="53"/>
      <c r="I76" s="85"/>
      <c r="J76" s="86"/>
      <c r="K76" s="53"/>
    </row>
    <row r="77" ht="15">
      <c r="I77" s="54"/>
    </row>
    <row r="78" spans="1:11" ht="15.75">
      <c r="A78" s="87"/>
      <c r="B78" s="88"/>
      <c r="C78" s="88"/>
      <c r="D78" s="88"/>
      <c r="E78" s="89"/>
      <c r="F78" s="88"/>
      <c r="G78" s="90"/>
      <c r="H78" s="90"/>
      <c r="I78" s="91"/>
      <c r="J78" s="92"/>
      <c r="K78" s="90"/>
    </row>
    <row r="87" spans="9:10" ht="15.75">
      <c r="I87" s="28"/>
      <c r="J87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Councillor Training and Conference Q4 Publication</dc:title>
  <dc:subject/>
  <dc:creator>Rachel  Neylin</dc:creator>
  <cp:keywords/>
  <dc:description/>
  <cp:lastModifiedBy>Anne Flynn</cp:lastModifiedBy>
  <dcterms:created xsi:type="dcterms:W3CDTF">2015-01-06T14:17:58Z</dcterms:created>
  <dcterms:modified xsi:type="dcterms:W3CDTF">2023-02-14T14:06:46Z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0x01010032E975940AC82D4995043AB35512F34F</vt:lpwstr>
  </property>
  <property fmtid="{D5CDD505-2E9C-101B-9397-08002B2CF9AE}" pid="3" name="_dlc_DocId">
    <vt:lpwstr>YNAFEP33AA7V-731-1605</vt:lpwstr>
  </property>
  <property fmtid="{D5CDD505-2E9C-101B-9397-08002B2CF9AE}" pid="4" name="_dlc_DocIdItemGuid">
    <vt:lpwstr>468c1e8f-b7c7-413f-9e5d-0f122b641e5f</vt:lpwstr>
  </property>
  <property fmtid="{D5CDD505-2E9C-101B-9397-08002B2CF9AE}" pid="5" name="_dlc_DocIdUrl">
    <vt:lpwstr>http://intranet/corporate/members/_layouts/15/DocIdRedir.aspx?ID=YNAFEP33AA7V-731-1605, YNAFEP33AA7V-731-1605</vt:lpwstr>
  </property>
  <property fmtid="{D5CDD505-2E9C-101B-9397-08002B2CF9AE}" pid="6" name="Order">
    <vt:lpwstr>160500.000000000</vt:lpwstr>
  </property>
</Properties>
</file>